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30" windowWidth="17100" windowHeight="11895"/>
  </bookViews>
  <sheets>
    <sheet name="Welkom" sheetId="1" r:id="rId1"/>
    <sheet name="Barbecue" sheetId="4" r:id="rId2"/>
  </sheets>
  <definedNames>
    <definedName name="janee">Barbecue!$P$79:$P$80</definedName>
    <definedName name="tijdstip">Welkom!$G$76:$G$78</definedName>
  </definedNames>
  <calcPr calcId="144525"/>
</workbook>
</file>

<file path=xl/calcChain.xml><?xml version="1.0" encoding="utf-8"?>
<calcChain xmlns="http://schemas.openxmlformats.org/spreadsheetml/2006/main">
  <c r="N70" i="4" l="1"/>
  <c r="N68" i="4"/>
  <c r="N63" i="4"/>
  <c r="N58" i="4"/>
  <c r="R48" i="4"/>
  <c r="N48" i="4"/>
  <c r="R41" i="4"/>
  <c r="N41" i="4"/>
  <c r="R36" i="4"/>
  <c r="N36" i="4"/>
  <c r="R32" i="4"/>
  <c r="N32" i="4"/>
  <c r="R29" i="4"/>
  <c r="N29" i="4"/>
  <c r="R25" i="4"/>
  <c r="N25" i="4"/>
  <c r="R63" i="4"/>
  <c r="R58" i="4"/>
  <c r="R70" i="4"/>
  <c r="R68" i="4"/>
  <c r="F25" i="4"/>
  <c r="D33" i="4" l="1"/>
  <c r="D31" i="4"/>
  <c r="D32" i="4"/>
  <c r="F27" i="4"/>
  <c r="F29" i="4" s="1"/>
  <c r="D25" i="1" s="1"/>
</calcChain>
</file>

<file path=xl/sharedStrings.xml><?xml version="1.0" encoding="utf-8"?>
<sst xmlns="http://schemas.openxmlformats.org/spreadsheetml/2006/main" count="81" uniqueCount="71">
  <si>
    <t>Uw gegevens</t>
  </si>
  <si>
    <t>Totalen</t>
  </si>
  <si>
    <t>Naam</t>
  </si>
  <si>
    <t>Straat en huisnummer</t>
  </si>
  <si>
    <t>Telefoonnummer</t>
  </si>
  <si>
    <t>Faxnummer</t>
  </si>
  <si>
    <t>E-mailadres</t>
  </si>
  <si>
    <t>Eventuele vragen of opmerkingen</t>
  </si>
  <si>
    <t>Uw bestelling</t>
  </si>
  <si>
    <t>Datum afhalen (dd-mm-jjj)</t>
  </si>
  <si>
    <t>Tijdsindicatie</t>
  </si>
  <si>
    <t>in de ochtend</t>
  </si>
  <si>
    <t>in de middag</t>
  </si>
  <si>
    <t xml:space="preserve"> -</t>
  </si>
  <si>
    <t>Ons adres</t>
  </si>
  <si>
    <t>Slagersstraat 1</t>
  </si>
  <si>
    <t>1000 AA Utrecht</t>
  </si>
  <si>
    <t>012-34 56 789</t>
  </si>
  <si>
    <t>www.uw-slager.nl</t>
  </si>
  <si>
    <t>Uw Slager</t>
  </si>
  <si>
    <t>Sub Totalen</t>
  </si>
  <si>
    <t>Barbecue pakketten</t>
  </si>
  <si>
    <t>Slagerssate (3 stokjes), Beefburger, Gemarineerde</t>
  </si>
  <si>
    <t>varkensfilet, BBQ worst</t>
  </si>
  <si>
    <t>prijs per persoon</t>
  </si>
  <si>
    <t>aantal</t>
  </si>
  <si>
    <t>totaal</t>
  </si>
  <si>
    <t>Hamburger, BBQ worst, Kinderspies, Leuke verrassing</t>
  </si>
  <si>
    <t xml:space="preserve">Bbq beef steak, Varkenshaas spies, Spare rib, Kip </t>
  </si>
  <si>
    <t>op stok</t>
  </si>
  <si>
    <t>beefburger, bbq worst, gemarineerde speklap, kipsate</t>
  </si>
  <si>
    <t xml:space="preserve">(3 stokjes) huzarensalade, 2 soorten salades, 3 soorten </t>
  </si>
  <si>
    <t>saus + satesaus, stokbrood, kruidenboter</t>
  </si>
  <si>
    <t xml:space="preserve">saus + satesaus, stokbrood, kruidenboter, borden, </t>
  </si>
  <si>
    <t xml:space="preserve">bestek en servetten, bezorging in en om Utrecht, </t>
  </si>
  <si>
    <t>barbecue + gas, schoonmaak</t>
  </si>
  <si>
    <t>BBQ Populair all-in</t>
  </si>
  <si>
    <t>BBQ basis</t>
  </si>
  <si>
    <t>BBQ Kids</t>
  </si>
  <si>
    <t>BBQ Bourgondisch</t>
  </si>
  <si>
    <t>BBQ 10 euro pakket</t>
  </si>
  <si>
    <t>BBQ 10 euro pakket all-in</t>
  </si>
  <si>
    <t>varkenshaassate, beefburger, gemarineerde varkensfilet</t>
  </si>
  <si>
    <t>gemarineerde kipfilet, 2 soorten pasta- en 4 seizoenen-</t>
  </si>
  <si>
    <t xml:space="preserve">salade, knoflooksaus, zigeunersaus, cocktailsaus en sate </t>
  </si>
  <si>
    <t xml:space="preserve">saus, opgemaakte huzarensalade, stokbrood en </t>
  </si>
  <si>
    <t xml:space="preserve">kruidenboter, BBQ en gas, bezorgen, schoonmaak, </t>
  </si>
  <si>
    <t>porseleinen borden, bestek, tangen en servetten</t>
  </si>
  <si>
    <t>Barbecue extra service</t>
  </si>
  <si>
    <t>BBQ</t>
  </si>
  <si>
    <t xml:space="preserve">Barbecue geleverd met gas inclusief schoonmaak </t>
  </si>
  <si>
    <t>(minimaal 50 euro aan vlees)</t>
  </si>
  <si>
    <t>Bezorgen binnen een straal van 25 km</t>
  </si>
  <si>
    <t>Bezorgen</t>
  </si>
  <si>
    <t>prijs per bestelling</t>
  </si>
  <si>
    <t>ja</t>
  </si>
  <si>
    <t>nee</t>
  </si>
  <si>
    <t>Wegwerp borden, bestek en servetten</t>
  </si>
  <si>
    <t>Borden en bestek</t>
  </si>
  <si>
    <t>Porseleinen borden, bestek en servetten</t>
  </si>
  <si>
    <t>inclusief schoonmaak</t>
  </si>
  <si>
    <t>Pakket</t>
  </si>
  <si>
    <t>Service</t>
  </si>
  <si>
    <t>Totaal</t>
  </si>
  <si>
    <t>Barbecueën is bij Uw Slager pure verwennerij! Lekker buiten eten en genieten van lange dagen met vrienden</t>
  </si>
  <si>
    <t xml:space="preserve">en familie in de zon. Daar hoort sappig gegrild vlees bij met de échte smaak en kwaliteit van Uw Slager. We </t>
  </si>
  <si>
    <t>laten u zorgeloos genieten en maken uw barbecue compleet met frisse salades, knapperig stokbrood en smaak</t>
  </si>
  <si>
    <t xml:space="preserve">volle sauzen. Allemaal verkrijgbaar bij Uw Slager. </t>
  </si>
  <si>
    <t>U kunt direct bestellen en wij zorgen dat uw bestelling op het huiste tijdstip klaar staat of geleverd wordt.</t>
  </si>
  <si>
    <t>Bestellingen dienen uiterlijk 3 dagen van te voren geplaatst worden. Wilt u eventueel eerder de bestelling</t>
  </si>
  <si>
    <t>hebben, belt u ons dan even op voor de mogelijkheden.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</si>
</sst>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\ #,##0.00"/>
  </numFmts>
  <fonts count="10" x14ac:knownFonts="1">
    <font>
      <sz val="11"/>
      <color theme="1"/>
      <name val="Calibri"/>
      <family val="2"/>
      <scheme val="minor"/>
    </font>
    <font>
      <sz val="10"/>
      <color rgb="FF1D1D1B"/>
      <name val="Trebuchet MS"/>
      <family val="2"/>
    </font>
    <font>
      <sz val="16"/>
      <color rgb="FF1D1D1B"/>
      <name val="Trebuchet MS"/>
      <family val="2"/>
    </font>
    <font>
      <sz val="16"/>
      <color rgb="FFA42522"/>
      <name val="Trebuchet MS"/>
      <family val="2"/>
    </font>
    <font>
      <u/>
      <sz val="11"/>
      <color theme="10"/>
      <name val="Calibri"/>
      <family val="2"/>
      <scheme val="minor"/>
    </font>
    <font>
      <sz val="10"/>
      <color rgb="FFA42522"/>
      <name val="Trebuchet MS"/>
      <family val="2"/>
    </font>
    <font>
      <i/>
      <sz val="9"/>
      <color rgb="FF1D1D1B"/>
      <name val="Trebuchet MS"/>
      <family val="2"/>
    </font>
    <font>
      <b/>
      <sz val="10"/>
      <color rgb="FF1D1D1B"/>
      <name val="Trebuchet MS"/>
      <family val="2"/>
    </font>
    <font>
      <sz val="11"/>
      <color rgb="FFA42522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9EFE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0" xfId="0" quotePrefix="1"/>
    <xf numFmtId="0" fontId="5" fillId="0" borderId="0" xfId="1" applyFont="1" applyAlignment="1">
      <alignment horizontal="left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2" borderId="0" xfId="0" applyFont="1" applyFill="1" applyAlignment="1">
      <alignment horizontal="center" vertic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164" fontId="2" fillId="0" borderId="0" xfId="0" applyNumberFormat="1" applyFont="1" applyAlignment="1">
      <alignment horizontal="left" vertical="center"/>
    </xf>
    <xf numFmtId="164" fontId="9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mruColors>
      <color rgb="FFF9EFEF"/>
      <color rgb="FFA42522"/>
      <color rgb="FF1D1D1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w-slager.nl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8"/>
  <sheetViews>
    <sheetView tabSelected="1" workbookViewId="0">
      <selection activeCell="G26" sqref="G26:L26"/>
    </sheetView>
  </sheetViews>
  <sheetFormatPr defaultRowHeight="15" x14ac:dyDescent="0.25"/>
  <sheetData>
    <row r="1" spans="1:2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x14ac:dyDescent="0.25">
      <c r="A18" s="1"/>
      <c r="B18" s="1"/>
      <c r="C18" s="1"/>
      <c r="D18" s="1"/>
      <c r="E18" s="1"/>
      <c r="F18" s="1"/>
      <c r="G18" s="1" t="s">
        <v>68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x14ac:dyDescent="0.25">
      <c r="A19" s="1"/>
      <c r="B19" s="1"/>
      <c r="C19" s="1"/>
      <c r="D19" s="1"/>
      <c r="E19" s="1"/>
      <c r="F19" s="1"/>
      <c r="G19" s="1" t="s">
        <v>69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x14ac:dyDescent="0.25">
      <c r="A20" s="1"/>
      <c r="B20" s="1"/>
      <c r="C20" s="1"/>
      <c r="D20" s="1"/>
      <c r="E20" s="1"/>
      <c r="F20" s="1"/>
      <c r="G20" s="1" t="s">
        <v>70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21" x14ac:dyDescent="0.3">
      <c r="A23" s="1"/>
      <c r="B23" s="1"/>
      <c r="C23" s="1"/>
      <c r="D23" s="3" t="s">
        <v>1</v>
      </c>
      <c r="E23" s="1"/>
      <c r="F23" s="1"/>
      <c r="G23" s="3" t="s">
        <v>0</v>
      </c>
      <c r="H23" s="1"/>
      <c r="I23" s="1"/>
      <c r="J23" s="1"/>
      <c r="K23" s="1"/>
      <c r="L23" s="1"/>
      <c r="M23" s="1"/>
      <c r="N23" s="2" t="s">
        <v>14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20.100000000000001" customHeight="1" x14ac:dyDescent="0.25">
      <c r="A25" s="1"/>
      <c r="B25" s="1"/>
      <c r="C25" s="1"/>
      <c r="D25" s="17">
        <f>Barbecue!F29</f>
        <v>0</v>
      </c>
      <c r="E25" s="18"/>
      <c r="F25" s="1"/>
      <c r="G25" s="10" t="s">
        <v>2</v>
      </c>
      <c r="H25" s="1"/>
      <c r="I25" s="1"/>
      <c r="J25" s="1"/>
      <c r="K25" s="1"/>
      <c r="L25" s="1"/>
      <c r="M25" s="1"/>
      <c r="N25" s="1" t="s">
        <v>19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20.100000000000001" customHeight="1" x14ac:dyDescent="0.25">
      <c r="A26" s="1"/>
      <c r="B26" s="1"/>
      <c r="C26" s="1"/>
      <c r="D26" s="1"/>
      <c r="E26" s="1"/>
      <c r="F26" s="1"/>
      <c r="G26" s="6"/>
      <c r="H26" s="7"/>
      <c r="I26" s="7"/>
      <c r="J26" s="7"/>
      <c r="K26" s="7"/>
      <c r="L26" s="7"/>
      <c r="M26" s="1"/>
      <c r="N26" s="1" t="s">
        <v>15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20.100000000000001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 t="s">
        <v>16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20.100000000000001" customHeight="1" x14ac:dyDescent="0.25">
      <c r="A28" s="1"/>
      <c r="B28" s="1"/>
      <c r="C28" s="1"/>
      <c r="D28" s="1"/>
      <c r="E28" s="1"/>
      <c r="F28" s="1"/>
      <c r="G28" s="10" t="s">
        <v>3</v>
      </c>
      <c r="H28" s="1"/>
      <c r="I28" s="1"/>
      <c r="J28" s="1"/>
      <c r="K28" s="1"/>
      <c r="L28" s="1"/>
      <c r="M28" s="1"/>
      <c r="N28" s="1" t="s">
        <v>17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20.100000000000001" customHeight="1" x14ac:dyDescent="0.25">
      <c r="A29" s="1"/>
      <c r="B29" s="1"/>
      <c r="C29" s="1"/>
      <c r="D29" s="1"/>
      <c r="E29" s="1"/>
      <c r="F29" s="1"/>
      <c r="G29" s="6"/>
      <c r="H29" s="7"/>
      <c r="I29" s="7"/>
      <c r="J29" s="7"/>
      <c r="K29" s="7"/>
      <c r="L29" s="7"/>
      <c r="M29" s="1"/>
      <c r="N29" s="9" t="s">
        <v>18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20.100000000000001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20.100000000000001" customHeight="1" x14ac:dyDescent="0.25">
      <c r="A31" s="1"/>
      <c r="B31" s="1"/>
      <c r="C31" s="1"/>
      <c r="D31" s="1"/>
      <c r="E31" s="1"/>
      <c r="F31" s="1"/>
      <c r="G31" s="10" t="s">
        <v>4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20.100000000000001" customHeight="1" x14ac:dyDescent="0.25">
      <c r="A32" s="1"/>
      <c r="B32" s="1"/>
      <c r="C32" s="1"/>
      <c r="D32" s="1"/>
      <c r="E32" s="1"/>
      <c r="F32" s="1"/>
      <c r="G32" s="6"/>
      <c r="H32" s="7"/>
      <c r="I32" s="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20.100000000000001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20.100000000000001" customHeight="1" x14ac:dyDescent="0.25">
      <c r="A34" s="1"/>
      <c r="B34" s="1"/>
      <c r="C34" s="1"/>
      <c r="D34" s="1"/>
      <c r="E34" s="1"/>
      <c r="F34" s="1"/>
      <c r="G34" s="10" t="s">
        <v>5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20.100000000000001" customHeight="1" x14ac:dyDescent="0.25">
      <c r="A35" s="1"/>
      <c r="B35" s="1"/>
      <c r="C35" s="1"/>
      <c r="D35" s="1"/>
      <c r="E35" s="1"/>
      <c r="F35" s="1"/>
      <c r="G35" s="6"/>
      <c r="H35" s="7"/>
      <c r="I35" s="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20.100000000000001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20.100000000000001" customHeight="1" x14ac:dyDescent="0.25">
      <c r="A37" s="1"/>
      <c r="B37" s="1"/>
      <c r="C37" s="1"/>
      <c r="D37" s="1"/>
      <c r="E37" s="1"/>
      <c r="F37" s="1"/>
      <c r="G37" s="10" t="s">
        <v>6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20.100000000000001" customHeight="1" x14ac:dyDescent="0.25">
      <c r="A38" s="1"/>
      <c r="B38" s="1"/>
      <c r="C38" s="1"/>
      <c r="D38" s="1"/>
      <c r="E38" s="1"/>
      <c r="F38" s="1"/>
      <c r="G38" s="6"/>
      <c r="H38" s="7"/>
      <c r="I38" s="7"/>
      <c r="J38" s="7"/>
      <c r="K38" s="7"/>
      <c r="L38" s="7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20.100000000000001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20.100000000000001" customHeight="1" x14ac:dyDescent="0.25">
      <c r="A40" s="1"/>
      <c r="B40" s="1"/>
      <c r="C40" s="1"/>
      <c r="D40" s="1"/>
      <c r="E40" s="1"/>
      <c r="F40" s="1"/>
      <c r="G40" s="10" t="s">
        <v>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x14ac:dyDescent="0.25">
      <c r="A41" s="1"/>
      <c r="B41" s="1"/>
      <c r="C41" s="1"/>
      <c r="D41" s="1"/>
      <c r="E41" s="1"/>
      <c r="F41" s="1"/>
      <c r="G41" s="4"/>
      <c r="H41" s="5"/>
      <c r="I41" s="5"/>
      <c r="J41" s="5"/>
      <c r="K41" s="5"/>
      <c r="L41" s="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x14ac:dyDescent="0.25">
      <c r="A42" s="1"/>
      <c r="B42" s="1"/>
      <c r="C42" s="1"/>
      <c r="D42" s="1"/>
      <c r="E42" s="1"/>
      <c r="F42" s="1"/>
      <c r="G42" s="5"/>
      <c r="H42" s="5"/>
      <c r="I42" s="5"/>
      <c r="J42" s="5"/>
      <c r="K42" s="5"/>
      <c r="L42" s="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x14ac:dyDescent="0.25">
      <c r="A43" s="1"/>
      <c r="B43" s="1"/>
      <c r="C43" s="1"/>
      <c r="D43" s="1"/>
      <c r="E43" s="1"/>
      <c r="F43" s="1"/>
      <c r="G43" s="5"/>
      <c r="H43" s="5"/>
      <c r="I43" s="5"/>
      <c r="J43" s="5"/>
      <c r="K43" s="5"/>
      <c r="L43" s="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x14ac:dyDescent="0.25">
      <c r="A44" s="1"/>
      <c r="B44" s="1"/>
      <c r="C44" s="1"/>
      <c r="D44" s="1"/>
      <c r="E44" s="1"/>
      <c r="F44" s="1"/>
      <c r="G44" s="5"/>
      <c r="H44" s="5"/>
      <c r="I44" s="5"/>
      <c r="J44" s="5"/>
      <c r="K44" s="5"/>
      <c r="L44" s="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x14ac:dyDescent="0.25">
      <c r="A45" s="1"/>
      <c r="B45" s="1"/>
      <c r="C45" s="1"/>
      <c r="D45" s="1"/>
      <c r="E45" s="1"/>
      <c r="F45" s="1"/>
      <c r="G45" s="5"/>
      <c r="H45" s="5"/>
      <c r="I45" s="5"/>
      <c r="J45" s="5"/>
      <c r="K45" s="5"/>
      <c r="L45" s="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21" x14ac:dyDescent="0.3">
      <c r="A48" s="1"/>
      <c r="B48" s="1"/>
      <c r="C48" s="1"/>
      <c r="D48" s="1"/>
      <c r="E48" s="1"/>
      <c r="F48" s="1"/>
      <c r="G48" s="3" t="s">
        <v>8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20.100000000000001" customHeight="1" x14ac:dyDescent="0.25">
      <c r="A50" s="1"/>
      <c r="B50" s="1"/>
      <c r="C50" s="1"/>
      <c r="D50" s="1"/>
      <c r="E50" s="1"/>
      <c r="F50" s="1"/>
      <c r="G50" s="10" t="s">
        <v>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20.100000000000001" customHeight="1" x14ac:dyDescent="0.25">
      <c r="A51" s="1"/>
      <c r="B51" s="1"/>
      <c r="C51" s="1"/>
      <c r="D51" s="1"/>
      <c r="E51" s="1"/>
      <c r="F51" s="1"/>
      <c r="G51" s="6"/>
      <c r="H51" s="7"/>
      <c r="I51" s="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20.100000000000001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20.100000000000001" customHeight="1" x14ac:dyDescent="0.25">
      <c r="A53" s="1"/>
      <c r="B53" s="1"/>
      <c r="C53" s="1"/>
      <c r="D53" s="1"/>
      <c r="E53" s="1"/>
      <c r="F53" s="1"/>
      <c r="G53" s="10" t="s">
        <v>10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20.100000000000001" customHeight="1" x14ac:dyDescent="0.25">
      <c r="A54" s="1"/>
      <c r="B54" s="1"/>
      <c r="C54" s="1"/>
      <c r="D54" s="1"/>
      <c r="E54" s="1"/>
      <c r="F54" s="1"/>
      <c r="G54" s="6" t="s">
        <v>13</v>
      </c>
      <c r="H54" s="7"/>
      <c r="I54" s="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idden="1" x14ac:dyDescent="0.25">
      <c r="G76" t="s">
        <v>13</v>
      </c>
    </row>
    <row r="77" spans="1:25" hidden="1" x14ac:dyDescent="0.25">
      <c r="G77" s="8" t="s">
        <v>11</v>
      </c>
    </row>
    <row r="78" spans="1:25" hidden="1" x14ac:dyDescent="0.25">
      <c r="G78" t="s">
        <v>12</v>
      </c>
    </row>
  </sheetData>
  <mergeCells count="9">
    <mergeCell ref="G41:L45"/>
    <mergeCell ref="G51:I51"/>
    <mergeCell ref="G54:I54"/>
    <mergeCell ref="D25:E25"/>
    <mergeCell ref="G26:L26"/>
    <mergeCell ref="G29:L29"/>
    <mergeCell ref="G32:I32"/>
    <mergeCell ref="G35:I35"/>
    <mergeCell ref="G38:L38"/>
  </mergeCells>
  <dataValidations count="1">
    <dataValidation type="list" allowBlank="1" showInputMessage="1" showErrorMessage="1" sqref="G54:I54">
      <formula1>tijdstip</formula1>
    </dataValidation>
  </dataValidations>
  <hyperlinks>
    <hyperlink ref="N29" r:id="rId1"/>
  </hyperlinks>
  <pageMargins left="0.7" right="0.7" top="0.75" bottom="0.75" header="0.3" footer="0.3"/>
  <pageSetup orientation="portrait" horizontalDpi="0" verticalDpi="0"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0"/>
  <sheetViews>
    <sheetView workbookViewId="0">
      <selection activeCell="L21" sqref="L21"/>
    </sheetView>
  </sheetViews>
  <sheetFormatPr defaultRowHeight="15" x14ac:dyDescent="0.25"/>
  <cols>
    <col min="5" max="5" width="4.7109375" customWidth="1"/>
    <col min="7" max="7" width="5.140625" customWidth="1"/>
    <col min="13" max="13" width="4.7109375" customWidth="1"/>
    <col min="14" max="14" width="15" bestFit="1" customWidth="1"/>
    <col min="15" max="15" width="4.7109375" customWidth="1"/>
    <col min="17" max="17" width="4.7109375" customWidth="1"/>
    <col min="22" max="22" width="0" hidden="1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 t="s">
        <v>64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 t="s">
        <v>65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"/>
      <c r="C20" s="1"/>
      <c r="D20" s="1"/>
      <c r="E20" s="1"/>
      <c r="F20" s="1"/>
      <c r="G20" s="1"/>
      <c r="H20" s="1" t="s">
        <v>66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"/>
      <c r="B21" s="1"/>
      <c r="C21" s="1"/>
      <c r="D21" s="1"/>
      <c r="E21" s="1"/>
      <c r="F21" s="1"/>
      <c r="G21" s="1"/>
      <c r="H21" s="1" t="s">
        <v>67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x14ac:dyDescent="0.3">
      <c r="A23" s="1"/>
      <c r="B23" s="1"/>
      <c r="C23" s="1"/>
      <c r="D23" s="3" t="s">
        <v>20</v>
      </c>
      <c r="E23" s="3"/>
      <c r="F23" s="1"/>
      <c r="G23" s="1"/>
      <c r="H23" s="3" t="s">
        <v>21</v>
      </c>
      <c r="I23" s="1"/>
      <c r="J23" s="1"/>
      <c r="K23" s="1"/>
      <c r="L23" s="1"/>
      <c r="M23" s="1"/>
      <c r="N23" s="11" t="s">
        <v>24</v>
      </c>
      <c r="O23" s="1"/>
      <c r="P23" s="11" t="s">
        <v>25</v>
      </c>
      <c r="Q23" s="1"/>
      <c r="R23" s="11" t="s">
        <v>26</v>
      </c>
      <c r="S23" s="1"/>
      <c r="T23" s="1"/>
      <c r="U23" s="1"/>
      <c r="V23" s="1" t="s">
        <v>24</v>
      </c>
      <c r="W23" s="1"/>
      <c r="X23" s="1"/>
      <c r="Y23" s="1"/>
      <c r="Z23" s="1"/>
    </row>
    <row r="24" spans="1:2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A25" s="1"/>
      <c r="B25" s="1"/>
      <c r="C25" s="1"/>
      <c r="D25" s="10" t="s">
        <v>61</v>
      </c>
      <c r="E25" s="1"/>
      <c r="F25" s="15">
        <f>SUM(R25:R48)</f>
        <v>0</v>
      </c>
      <c r="G25" s="1"/>
      <c r="H25" s="12" t="s">
        <v>37</v>
      </c>
      <c r="I25" s="1"/>
      <c r="J25" s="1"/>
      <c r="K25" s="1"/>
      <c r="L25" s="1"/>
      <c r="M25" s="1"/>
      <c r="N25" s="14">
        <f>V25</f>
        <v>5.5</v>
      </c>
      <c r="O25" s="1"/>
      <c r="P25" s="13"/>
      <c r="Q25" s="1"/>
      <c r="R25" s="15" t="str">
        <f>IF(ISBLANK(P25),"",N25*P25)</f>
        <v/>
      </c>
      <c r="S25" s="1"/>
      <c r="T25" s="1"/>
      <c r="U25" s="1"/>
      <c r="V25" s="1">
        <v>5.5</v>
      </c>
      <c r="W25" s="1"/>
      <c r="X25" s="1"/>
      <c r="Y25" s="1"/>
      <c r="Z25" s="1"/>
    </row>
    <row r="26" spans="1:26" x14ac:dyDescent="0.25">
      <c r="A26" s="1"/>
      <c r="B26" s="1"/>
      <c r="C26" s="1"/>
      <c r="G26" s="1"/>
      <c r="H26" s="1" t="s">
        <v>22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25">
      <c r="A27" s="1"/>
      <c r="B27" s="1"/>
      <c r="C27" s="1"/>
      <c r="D27" s="1" t="s">
        <v>62</v>
      </c>
      <c r="E27" s="1"/>
      <c r="F27" s="15">
        <f>SUM(R58:R70)-(IF(AND(P58="ja",F25&lt;50),N58,0))</f>
        <v>0</v>
      </c>
      <c r="G27" s="1"/>
      <c r="H27" s="1" t="s">
        <v>23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25">
      <c r="A29" s="1"/>
      <c r="B29" s="1"/>
      <c r="C29" s="1"/>
      <c r="D29" s="1" t="s">
        <v>63</v>
      </c>
      <c r="E29" s="1"/>
      <c r="F29" s="16">
        <f>SUM(F25:F27)</f>
        <v>0</v>
      </c>
      <c r="G29" s="1"/>
      <c r="H29" s="12" t="s">
        <v>38</v>
      </c>
      <c r="I29" s="1"/>
      <c r="J29" s="1"/>
      <c r="K29" s="1"/>
      <c r="L29" s="1"/>
      <c r="M29" s="1"/>
      <c r="N29" s="14">
        <f>V29</f>
        <v>4</v>
      </c>
      <c r="O29" s="1"/>
      <c r="P29" s="13"/>
      <c r="Q29" s="1"/>
      <c r="R29" s="15" t="str">
        <f>IF(ISBLANK(P29),"",N29*P29)</f>
        <v/>
      </c>
      <c r="S29" s="1"/>
      <c r="T29" s="1"/>
      <c r="U29" s="1"/>
      <c r="V29" s="1">
        <v>4</v>
      </c>
      <c r="W29" s="1"/>
      <c r="X29" s="1"/>
      <c r="Y29" s="1"/>
      <c r="Z29" s="1"/>
    </row>
    <row r="30" spans="1:26" x14ac:dyDescent="0.25">
      <c r="A30" s="1"/>
      <c r="B30" s="1"/>
      <c r="C30" s="1"/>
      <c r="D30" s="1"/>
      <c r="E30" s="1"/>
      <c r="F30" s="1"/>
      <c r="G30" s="1"/>
      <c r="H30" s="1" t="s">
        <v>27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25">
      <c r="A31" s="1"/>
      <c r="B31" s="1"/>
      <c r="C31" s="1"/>
      <c r="D31" s="19" t="str">
        <f>IF(AND(P58="ja",F25&lt;50),"BBQ wordt pas geleverd bij","")</f>
        <v/>
      </c>
      <c r="E31" s="20"/>
      <c r="F31" s="20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25">
      <c r="A32" s="1"/>
      <c r="B32" s="1"/>
      <c r="C32" s="1"/>
      <c r="D32" s="20" t="str">
        <f>IF(AND(P58="ja",F25&lt;50)," minimaal 50 Euro aan","")</f>
        <v/>
      </c>
      <c r="E32" s="20"/>
      <c r="F32" s="20"/>
      <c r="G32" s="1"/>
      <c r="H32" s="12" t="s">
        <v>39</v>
      </c>
      <c r="I32" s="1"/>
      <c r="J32" s="1"/>
      <c r="K32" s="1"/>
      <c r="L32" s="1"/>
      <c r="M32" s="1"/>
      <c r="N32" s="14">
        <f>V32</f>
        <v>10</v>
      </c>
      <c r="O32" s="1"/>
      <c r="P32" s="13"/>
      <c r="Q32" s="1"/>
      <c r="R32" s="15" t="str">
        <f>IF(ISBLANK(P32),"",N32*P32)</f>
        <v/>
      </c>
      <c r="S32" s="1"/>
      <c r="T32" s="1"/>
      <c r="U32" s="1"/>
      <c r="V32" s="1">
        <v>10</v>
      </c>
      <c r="W32" s="1"/>
      <c r="X32" s="1"/>
      <c r="Y32" s="1"/>
      <c r="Z32" s="1"/>
    </row>
    <row r="33" spans="1:26" x14ac:dyDescent="0.25">
      <c r="A33" s="1"/>
      <c r="B33" s="1"/>
      <c r="C33" s="1"/>
      <c r="D33" s="20" t="str">
        <f>IF(AND(P58="ja",F25&lt;50),"vlees","")</f>
        <v/>
      </c>
      <c r="E33" s="20"/>
      <c r="F33" s="20"/>
      <c r="G33" s="1"/>
      <c r="H33" s="1" t="s">
        <v>28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25">
      <c r="A34" s="1"/>
      <c r="B34" s="1"/>
      <c r="C34" s="1"/>
      <c r="D34" s="1"/>
      <c r="E34" s="1"/>
      <c r="F34" s="1"/>
      <c r="G34" s="1"/>
      <c r="H34" s="1" t="s">
        <v>29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1"/>
      <c r="B36" s="1"/>
      <c r="C36" s="1"/>
      <c r="D36" s="1"/>
      <c r="E36" s="1"/>
      <c r="F36" s="1"/>
      <c r="G36" s="1"/>
      <c r="H36" s="12" t="s">
        <v>40</v>
      </c>
      <c r="I36" s="1"/>
      <c r="J36" s="1"/>
      <c r="K36" s="1"/>
      <c r="L36" s="1"/>
      <c r="M36" s="1"/>
      <c r="N36" s="14">
        <f>V36</f>
        <v>10</v>
      </c>
      <c r="O36" s="1"/>
      <c r="P36" s="13"/>
      <c r="Q36" s="1"/>
      <c r="R36" s="15" t="str">
        <f>IF(ISBLANK(P36),"",N36*P36)</f>
        <v/>
      </c>
      <c r="S36" s="1"/>
      <c r="T36" s="1"/>
      <c r="U36" s="1"/>
      <c r="V36" s="1">
        <v>10</v>
      </c>
      <c r="W36" s="1"/>
      <c r="X36" s="1"/>
      <c r="Y36" s="1"/>
      <c r="Z36" s="1"/>
    </row>
    <row r="37" spans="1:26" x14ac:dyDescent="0.25">
      <c r="A37" s="1"/>
      <c r="B37" s="1"/>
      <c r="C37" s="1"/>
      <c r="D37" s="1"/>
      <c r="E37" s="1"/>
      <c r="F37" s="1"/>
      <c r="G37" s="1"/>
      <c r="H37" s="1" t="s">
        <v>30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x14ac:dyDescent="0.25">
      <c r="A38" s="1"/>
      <c r="B38" s="1"/>
      <c r="C38" s="1"/>
      <c r="D38" s="1"/>
      <c r="E38" s="1"/>
      <c r="F38" s="1"/>
      <c r="G38" s="1"/>
      <c r="H38" s="1" t="s">
        <v>31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x14ac:dyDescent="0.25">
      <c r="A39" s="1"/>
      <c r="B39" s="1"/>
      <c r="C39" s="1"/>
      <c r="D39" s="1"/>
      <c r="E39" s="1"/>
      <c r="F39" s="1"/>
      <c r="G39" s="1"/>
      <c r="H39" s="1" t="s">
        <v>32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x14ac:dyDescent="0.25">
      <c r="A41" s="1"/>
      <c r="B41" s="1"/>
      <c r="C41" s="1"/>
      <c r="D41" s="1"/>
      <c r="E41" s="1"/>
      <c r="F41" s="1"/>
      <c r="G41" s="1"/>
      <c r="H41" s="12" t="s">
        <v>41</v>
      </c>
      <c r="I41" s="1"/>
      <c r="J41" s="1"/>
      <c r="K41" s="1"/>
      <c r="L41" s="1"/>
      <c r="M41" s="1"/>
      <c r="N41" s="14">
        <f>V41</f>
        <v>13</v>
      </c>
      <c r="O41" s="1"/>
      <c r="P41" s="13"/>
      <c r="Q41" s="1"/>
      <c r="R41" s="15" t="str">
        <f>IF(ISBLANK(P41),"",N41*P41)</f>
        <v/>
      </c>
      <c r="S41" s="1"/>
      <c r="T41" s="1"/>
      <c r="U41" s="1"/>
      <c r="V41" s="1">
        <v>13</v>
      </c>
      <c r="W41" s="1"/>
      <c r="X41" s="1"/>
      <c r="Y41" s="1"/>
      <c r="Z41" s="1"/>
    </row>
    <row r="42" spans="1:26" x14ac:dyDescent="0.25">
      <c r="A42" s="1"/>
      <c r="B42" s="1"/>
      <c r="C42" s="1"/>
      <c r="D42" s="1"/>
      <c r="E42" s="1"/>
      <c r="F42" s="1"/>
      <c r="G42" s="1"/>
      <c r="H42" s="1" t="s">
        <v>30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1"/>
      <c r="B43" s="1"/>
      <c r="C43" s="1"/>
      <c r="D43" s="1"/>
      <c r="E43" s="1"/>
      <c r="F43" s="1"/>
      <c r="G43" s="1"/>
      <c r="H43" s="1" t="s">
        <v>31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x14ac:dyDescent="0.25">
      <c r="A44" s="1"/>
      <c r="B44" s="1"/>
      <c r="C44" s="1"/>
      <c r="D44" s="1"/>
      <c r="E44" s="1"/>
      <c r="F44" s="1"/>
      <c r="G44" s="1"/>
      <c r="H44" s="1" t="s">
        <v>33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x14ac:dyDescent="0.25">
      <c r="A45" s="1"/>
      <c r="B45" s="1"/>
      <c r="C45" s="1"/>
      <c r="D45" s="1"/>
      <c r="E45" s="1"/>
      <c r="F45" s="1"/>
      <c r="G45" s="1"/>
      <c r="H45" s="1" t="s">
        <v>34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x14ac:dyDescent="0.25">
      <c r="A46" s="1"/>
      <c r="B46" s="1"/>
      <c r="C46" s="1"/>
      <c r="D46" s="1"/>
      <c r="E46" s="1"/>
      <c r="F46" s="1"/>
      <c r="G46" s="1"/>
      <c r="H46" s="1" t="s">
        <v>35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x14ac:dyDescent="0.25">
      <c r="A48" s="1"/>
      <c r="B48" s="1"/>
      <c r="C48" s="1"/>
      <c r="D48" s="1"/>
      <c r="E48" s="1"/>
      <c r="F48" s="1"/>
      <c r="G48" s="1"/>
      <c r="H48" s="12" t="s">
        <v>36</v>
      </c>
      <c r="I48" s="1"/>
      <c r="J48" s="1"/>
      <c r="K48" s="1"/>
      <c r="L48" s="1"/>
      <c r="M48" s="1"/>
      <c r="N48" s="14">
        <f>V48</f>
        <v>15</v>
      </c>
      <c r="O48" s="1"/>
      <c r="P48" s="13"/>
      <c r="Q48" s="1"/>
      <c r="R48" s="15" t="str">
        <f>IF(ISBLANK(P48),"",N48*P48)</f>
        <v/>
      </c>
      <c r="S48" s="1"/>
      <c r="T48" s="1"/>
      <c r="U48" s="1"/>
      <c r="V48" s="1">
        <v>15</v>
      </c>
      <c r="W48" s="1"/>
      <c r="X48" s="1"/>
      <c r="Y48" s="1"/>
      <c r="Z48" s="1"/>
    </row>
    <row r="49" spans="1:26" x14ac:dyDescent="0.25">
      <c r="A49" s="1"/>
      <c r="B49" s="1"/>
      <c r="C49" s="1"/>
      <c r="D49" s="1"/>
      <c r="E49" s="1"/>
      <c r="F49" s="1"/>
      <c r="G49" s="1"/>
      <c r="H49" s="1" t="s">
        <v>42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x14ac:dyDescent="0.25">
      <c r="A50" s="1"/>
      <c r="B50" s="1"/>
      <c r="C50" s="1"/>
      <c r="D50" s="1"/>
      <c r="E50" s="1"/>
      <c r="F50" s="1"/>
      <c r="G50" s="1"/>
      <c r="H50" s="1" t="s">
        <v>43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x14ac:dyDescent="0.25">
      <c r="A51" s="1"/>
      <c r="B51" s="1"/>
      <c r="C51" s="1"/>
      <c r="D51" s="1"/>
      <c r="E51" s="1"/>
      <c r="F51" s="1"/>
      <c r="G51" s="1"/>
      <c r="H51" s="1" t="s">
        <v>44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x14ac:dyDescent="0.25">
      <c r="A52" s="1"/>
      <c r="B52" s="1"/>
      <c r="C52" s="1"/>
      <c r="D52" s="1"/>
      <c r="E52" s="1"/>
      <c r="F52" s="1"/>
      <c r="G52" s="1"/>
      <c r="H52" s="1" t="s">
        <v>45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1"/>
      <c r="B53" s="1"/>
      <c r="C53" s="1"/>
      <c r="D53" s="1"/>
      <c r="E53" s="1"/>
      <c r="F53" s="1"/>
      <c r="G53" s="1"/>
      <c r="H53" s="1" t="s">
        <v>46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1"/>
      <c r="B54" s="1"/>
      <c r="C54" s="1"/>
      <c r="D54" s="1"/>
      <c r="E54" s="1"/>
      <c r="F54" s="1"/>
      <c r="G54" s="1"/>
      <c r="H54" s="1" t="s">
        <v>47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1" x14ac:dyDescent="0.3">
      <c r="A56" s="1"/>
      <c r="B56" s="1"/>
      <c r="C56" s="1"/>
      <c r="D56" s="1"/>
      <c r="E56" s="1"/>
      <c r="F56" s="1"/>
      <c r="G56" s="1"/>
      <c r="H56" s="3" t="s">
        <v>48</v>
      </c>
      <c r="I56" s="1"/>
      <c r="J56" s="1"/>
      <c r="K56" s="1"/>
      <c r="L56" s="1"/>
      <c r="M56" s="1"/>
      <c r="N56" s="11" t="s">
        <v>54</v>
      </c>
      <c r="O56" s="1"/>
      <c r="P56" s="1"/>
      <c r="Q56" s="1"/>
      <c r="R56" s="1"/>
      <c r="S56" s="1"/>
      <c r="T56" s="1"/>
      <c r="U56" s="1"/>
      <c r="V56" s="1" t="s">
        <v>54</v>
      </c>
      <c r="W56" s="1"/>
      <c r="X56" s="1"/>
      <c r="Y56" s="1"/>
      <c r="Z56" s="1"/>
    </row>
    <row r="57" spans="1:2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1"/>
      <c r="E58" s="1"/>
      <c r="F58" s="1"/>
      <c r="G58" s="1"/>
      <c r="H58" s="12" t="s">
        <v>49</v>
      </c>
      <c r="I58" s="1"/>
      <c r="J58" s="1"/>
      <c r="K58" s="1"/>
      <c r="L58" s="1"/>
      <c r="M58" s="1"/>
      <c r="N58" s="14">
        <f>V58</f>
        <v>2.5</v>
      </c>
      <c r="O58" s="1"/>
      <c r="P58" s="13" t="s">
        <v>56</v>
      </c>
      <c r="Q58" s="1"/>
      <c r="R58" s="15" t="str">
        <f>IF(P58 = "ja",N58,"")</f>
        <v/>
      </c>
      <c r="S58" s="1"/>
      <c r="T58" s="1"/>
      <c r="U58" s="1"/>
      <c r="V58" s="1">
        <v>2.5</v>
      </c>
      <c r="W58" s="1"/>
      <c r="X58" s="1"/>
      <c r="Y58" s="1"/>
      <c r="Z58" s="1"/>
    </row>
    <row r="59" spans="1:26" x14ac:dyDescent="0.25">
      <c r="A59" s="1"/>
      <c r="B59" s="1"/>
      <c r="C59" s="1"/>
      <c r="D59" s="1"/>
      <c r="E59" s="1"/>
      <c r="F59" s="1"/>
      <c r="G59" s="1"/>
      <c r="H59" s="1" t="s">
        <v>50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1"/>
      <c r="B60" s="1"/>
      <c r="C60" s="1"/>
      <c r="D60" s="1"/>
      <c r="E60" s="1"/>
      <c r="F60" s="1"/>
      <c r="G60" s="1"/>
      <c r="H60" s="1" t="s">
        <v>51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1"/>
      <c r="B62" s="1"/>
      <c r="C62" s="1"/>
      <c r="D62" s="1"/>
      <c r="E62" s="1"/>
      <c r="F62" s="1"/>
      <c r="G62" s="1"/>
      <c r="H62" s="12" t="s">
        <v>53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1"/>
      <c r="B63" s="1"/>
      <c r="C63" s="1"/>
      <c r="D63" s="1"/>
      <c r="E63" s="1"/>
      <c r="F63" s="1"/>
      <c r="G63" s="1"/>
      <c r="H63" s="1" t="s">
        <v>52</v>
      </c>
      <c r="I63" s="1"/>
      <c r="J63" s="1"/>
      <c r="K63" s="1"/>
      <c r="L63" s="1"/>
      <c r="M63" s="1"/>
      <c r="N63" s="14">
        <f>V63</f>
        <v>15</v>
      </c>
      <c r="O63" s="1"/>
      <c r="P63" s="13" t="s">
        <v>56</v>
      </c>
      <c r="Q63" s="1"/>
      <c r="R63" s="15" t="str">
        <f>IF(P63 = "ja",N63,"")</f>
        <v/>
      </c>
      <c r="S63" s="1"/>
      <c r="T63" s="1"/>
      <c r="U63" s="1"/>
      <c r="V63" s="1">
        <v>15</v>
      </c>
      <c r="W63" s="1"/>
      <c r="X63" s="1"/>
      <c r="Y63" s="1"/>
      <c r="Z63" s="1"/>
    </row>
    <row r="64" spans="1:2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1" t="s">
        <v>24</v>
      </c>
      <c r="O65" s="1"/>
      <c r="P65" s="11" t="s">
        <v>25</v>
      </c>
      <c r="Q65" s="1"/>
      <c r="R65" s="1"/>
      <c r="S65" s="1"/>
      <c r="T65" s="1"/>
      <c r="U65" s="1"/>
      <c r="V65" s="1" t="s">
        <v>24</v>
      </c>
      <c r="W65" s="1"/>
      <c r="X65" s="1"/>
      <c r="Y65" s="1"/>
      <c r="Z65" s="1"/>
    </row>
    <row r="66" spans="1:2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1"/>
      <c r="E67" s="1"/>
      <c r="F67" s="1"/>
      <c r="G67" s="1"/>
      <c r="H67" s="12" t="s">
        <v>58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1"/>
      <c r="E68" s="1"/>
      <c r="F68" s="1"/>
      <c r="G68" s="1"/>
      <c r="H68" s="1" t="s">
        <v>57</v>
      </c>
      <c r="I68" s="1"/>
      <c r="J68" s="1"/>
      <c r="K68" s="1"/>
      <c r="L68" s="1"/>
      <c r="M68" s="1"/>
      <c r="N68" s="14">
        <f>V68</f>
        <v>0.5</v>
      </c>
      <c r="O68" s="1"/>
      <c r="P68" s="13"/>
      <c r="Q68" s="1"/>
      <c r="R68" s="15">
        <f>IF(ISBLANK(N68),"",N68*P68)</f>
        <v>0</v>
      </c>
      <c r="S68" s="1"/>
      <c r="T68" s="1"/>
      <c r="U68" s="1"/>
      <c r="V68" s="1">
        <v>0.5</v>
      </c>
      <c r="W68" s="1"/>
      <c r="X68" s="1"/>
      <c r="Y68" s="1"/>
      <c r="Z68" s="1"/>
    </row>
    <row r="69" spans="1:2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1"/>
      <c r="E70" s="1"/>
      <c r="F70" s="1"/>
      <c r="G70" s="1"/>
      <c r="H70" s="1" t="s">
        <v>59</v>
      </c>
      <c r="I70" s="1"/>
      <c r="J70" s="1"/>
      <c r="K70" s="1"/>
      <c r="L70" s="1"/>
      <c r="M70" s="1"/>
      <c r="N70" s="14">
        <f>V70</f>
        <v>1</v>
      </c>
      <c r="O70" s="1"/>
      <c r="P70" s="13"/>
      <c r="Q70" s="1"/>
      <c r="R70" s="15">
        <f>IF(ISBLANK(N70),"",N70*P70)</f>
        <v>0</v>
      </c>
      <c r="S70" s="1"/>
      <c r="T70" s="1"/>
      <c r="U70" s="1"/>
      <c r="V70" s="1">
        <v>1</v>
      </c>
      <c r="W70" s="1"/>
      <c r="X70" s="1"/>
      <c r="Y70" s="1"/>
      <c r="Z70" s="1"/>
    </row>
    <row r="71" spans="1:26" x14ac:dyDescent="0.25">
      <c r="A71" s="1"/>
      <c r="B71" s="1"/>
      <c r="C71" s="1"/>
      <c r="D71" s="1"/>
      <c r="E71" s="1"/>
      <c r="F71" s="1"/>
      <c r="G71" s="1"/>
      <c r="H71" s="1" t="s">
        <v>60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9" spans="1:26" hidden="1" x14ac:dyDescent="0.25">
      <c r="P79" t="s">
        <v>55</v>
      </c>
    </row>
    <row r="80" spans="1:26" hidden="1" x14ac:dyDescent="0.25">
      <c r="P80" t="s">
        <v>56</v>
      </c>
    </row>
  </sheetData>
  <dataValidations count="1">
    <dataValidation type="list" allowBlank="1" showInputMessage="1" showErrorMessage="1" sqref="P58 P63">
      <formula1>janee</formula1>
    </dataValidation>
  </dataValidations>
  <pageMargins left="0.7" right="0.7" top="0.75" bottom="0.75" header="0.3" footer="0.3"/>
  <pageSetup orientation="portrait" horizontalDpi="0" verticalDpi="0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</vt:i4>
      </vt:variant>
    </vt:vector>
  </HeadingPairs>
  <TitlesOfParts>
    <vt:vector size="4" baseType="lpstr">
      <vt:lpstr>Welkom</vt:lpstr>
      <vt:lpstr>Barbecue</vt:lpstr>
      <vt:lpstr>janee</vt:lpstr>
      <vt:lpstr>tijdstip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eenvoudigtebestellen.nl</dc:creator>
  <cp:lastModifiedBy>eenvoudigtebestellen.nl</cp:lastModifiedBy>
  <dcterms:created xsi:type="dcterms:W3CDTF">2015-09-08T09:31:12Z</dcterms:created>
  <dcterms:modified xsi:type="dcterms:W3CDTF">2015-09-08T12:13:23Z</dcterms:modified>
</cp:coreProperties>
</file>